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definedNames/>
  <calcPr fullCalcOnLoad="1"/>
</workbook>
</file>

<file path=xl/sharedStrings.xml><?xml version="1.0" encoding="utf-8"?>
<sst xmlns="http://schemas.openxmlformats.org/spreadsheetml/2006/main" count="230" uniqueCount="87">
  <si>
    <t>№ п/п</t>
  </si>
  <si>
    <t>Примечание</t>
  </si>
  <si>
    <t>Период времени</t>
  </si>
  <si>
    <t>НДС 18%, руб.</t>
  </si>
  <si>
    <t>Всего с НДС, руб.</t>
  </si>
  <si>
    <t>Стоимость за 1 кВт*час без НДС, руб.</t>
  </si>
  <si>
    <t>-</t>
  </si>
  <si>
    <t>Итого стоимость без НДС, руб.</t>
  </si>
  <si>
    <t>Объём фактических потерь, кВт*час</t>
  </si>
  <si>
    <t>2016 год</t>
  </si>
  <si>
    <t>2017 год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</si>
  <si>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</si>
  <si>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</si>
  <si>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</si>
  <si>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</si>
  <si>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</si>
  <si>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</si>
  <si>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</si>
  <si>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</si>
  <si>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</si>
  <si>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2018 год (Январь - Декабрь)</t>
  </si>
  <si>
    <t>Октябрь 2018 года</t>
  </si>
  <si>
    <t>Ноябрь 2018 года</t>
  </si>
  <si>
    <t>Декабрь 2018 года</t>
  </si>
  <si>
    <t>Закупка ООО "СК ЭнергоСервис" электрической энергии для компенсации потерь в сетях</t>
  </si>
  <si>
    <t>Закупка электрической энергии для компенсации потерь в сетях ООО "СК ЭнергоСервис" производится в ООО "Иркутская энергосбытовая компания". Стоимость за 1 кВт*час соответствует предельному уровню нерегулируемых цен ООО "Иркутская энергосбытовая компания" для сетевых организаций в целях компенсации технологических потерь</t>
  </si>
  <si>
    <t xml:space="preserve">2018 год </t>
  </si>
  <si>
    <t>2019 год (Январь - Декабрь)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</si>
  <si>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</si>
  <si>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</si>
  <si>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</si>
  <si>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</si>
  <si>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</si>
  <si>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</si>
  <si>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</si>
  <si>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</si>
  <si>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</si>
  <si>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</si>
  <si>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</si>
  <si>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</si>
  <si>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2019 год</t>
  </si>
  <si>
    <t>Январь 2020 года</t>
  </si>
  <si>
    <t>Февраль 2020 года</t>
  </si>
  <si>
    <t>Март 2020 года</t>
  </si>
  <si>
    <t>Апрель 2020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</si>
  <si>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</si>
  <si>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</si>
  <si>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</si>
  <si>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</si>
  <si>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</si>
  <si>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</si>
  <si>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</si>
  <si>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</si>
  <si>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</si>
  <si>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</si>
  <si>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</si>
  <si>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</si>
  <si>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2017 год (Январь - Декабрь)</t>
  </si>
  <si>
    <t>2016 год (Июнь - Декабрь)</t>
  </si>
  <si>
    <t>НДС 20%, руб.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</si>
  <si>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</si>
  <si>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</si>
  <si>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</si>
  <si>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</si>
  <si>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</si>
  <si>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</si>
  <si>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</si>
  <si>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</si>
  <si>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</si>
  <si>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</si>
  <si>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</si>
  <si>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</si>
  <si>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</si>
  <si>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</si>
  <si>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</si>
  <si>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2020 год (Январь - Декабрь)</t>
  </si>
  <si>
    <t>2020 год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</si>
  <si>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</si>
  <si>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</si>
  <si>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</si>
  <si>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</si>
  <si>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</si>
  <si>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</si>
  <si>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</si>
  <si>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</si>
  <si>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</si>
  <si>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2021 год (Январь-Сентябрь)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</si>
</sst>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175" fontId="0" fillId="0" borderId="12" xfId="0" applyNumberForma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75" fontId="0" fillId="0" borderId="20" xfId="0" applyNumberForma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75" fontId="0" fillId="0" borderId="24" xfId="0" applyNumberForma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175" fontId="0" fillId="0" borderId="29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5" fontId="0" fillId="0" borderId="35" xfId="0" applyNumberFormat="1" applyBorder="1" applyAlignment="1">
      <alignment horizontal="center" vertical="center" wrapText="1"/>
    </xf>
    <xf numFmtId="175" fontId="0" fillId="0" borderId="36" xfId="0" applyNumberFormat="1" applyBorder="1" applyAlignment="1">
      <alignment horizontal="center" vertical="center" wrapText="1"/>
    </xf>
    <xf numFmtId="175" fontId="0" fillId="0" borderId="3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175" fontId="0" fillId="0" borderId="42" xfId="0" applyNumberForma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75" t="s">
        <v>24</v>
      </c>
      <c r="B1" s="75"/>
      <c r="C1" s="75"/>
      <c r="D1" s="75"/>
      <c r="E1" s="75"/>
      <c r="F1" s="75"/>
      <c r="G1" s="75"/>
      <c r="H1" s="75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7"/>
      <c r="J3" s="18"/>
      <c r="K3" s="15"/>
      <c r="L3" s="16"/>
      <c r="M3" s="16"/>
      <c r="N3" s="15"/>
    </row>
    <row r="4" spans="1:14" ht="13.5" customHeight="1">
      <c r="A4" s="44">
        <v>1</v>
      </c>
      <c r="B4" s="45" t="s">
        <v>60</v>
      </c>
      <c r="C4" s="46">
        <v>0</v>
      </c>
      <c r="D4" s="47" t="s">
        <v>6</v>
      </c>
      <c r="E4" s="48">
        <v>0</v>
      </c>
      <c r="F4" s="48">
        <v>0</v>
      </c>
      <c r="G4" s="49">
        <f aca="true" t="shared" si="0" ref="G4:G10">E4+F4</f>
        <v>0</v>
      </c>
      <c r="H4" s="76" t="s">
        <v>25</v>
      </c>
      <c r="I4" s="1"/>
      <c r="J4" s="8"/>
      <c r="L4" s="14"/>
      <c r="M4" s="14"/>
      <c r="N4" s="14"/>
    </row>
    <row r="5" spans="1:14" ht="13.5" customHeight="1">
      <c r="A5" s="19">
        <v>2</v>
      </c>
      <c r="B5" s="43" t="s">
        <v>61</v>
      </c>
      <c r="C5" s="7">
        <v>0</v>
      </c>
      <c r="D5" s="11" t="s">
        <v>6</v>
      </c>
      <c r="E5" s="6">
        <v>0</v>
      </c>
      <c r="F5" s="6">
        <v>0</v>
      </c>
      <c r="G5" s="33">
        <f t="shared" si="0"/>
        <v>0</v>
      </c>
      <c r="H5" s="77"/>
      <c r="I5" s="1"/>
      <c r="J5" s="8"/>
      <c r="L5" s="9"/>
      <c r="M5" s="9"/>
      <c r="N5" s="9"/>
    </row>
    <row r="6" spans="1:14" ht="13.5" customHeight="1">
      <c r="A6" s="19">
        <v>3</v>
      </c>
      <c r="B6" s="43" t="s">
        <v>62</v>
      </c>
      <c r="C6" s="7">
        <v>42109</v>
      </c>
      <c r="D6" s="11" t="s">
        <v>6</v>
      </c>
      <c r="E6" s="6">
        <v>72990.88</v>
      </c>
      <c r="F6" s="6">
        <v>13138.35</v>
      </c>
      <c r="G6" s="33">
        <f t="shared" si="0"/>
        <v>86129.23000000001</v>
      </c>
      <c r="H6" s="77"/>
      <c r="I6" s="1"/>
      <c r="J6" s="8"/>
      <c r="L6" s="9"/>
      <c r="M6" s="9"/>
      <c r="N6" s="9"/>
    </row>
    <row r="7" spans="1:14" ht="13.5" customHeight="1">
      <c r="A7" s="19">
        <v>4</v>
      </c>
      <c r="B7" s="43" t="s">
        <v>63</v>
      </c>
      <c r="C7" s="7">
        <v>60631</v>
      </c>
      <c r="D7" s="11" t="s">
        <v>6</v>
      </c>
      <c r="E7" s="6">
        <v>74835.54</v>
      </c>
      <c r="F7" s="6">
        <v>13470.41</v>
      </c>
      <c r="G7" s="33">
        <f t="shared" si="0"/>
        <v>88305.95</v>
      </c>
      <c r="H7" s="77"/>
      <c r="I7" s="1"/>
      <c r="J7" s="8"/>
      <c r="L7" s="9"/>
      <c r="M7" s="9"/>
      <c r="N7" s="9"/>
    </row>
    <row r="8" spans="1:14" ht="13.5" customHeight="1">
      <c r="A8" s="19">
        <v>5</v>
      </c>
      <c r="B8" s="10" t="s">
        <v>64</v>
      </c>
      <c r="C8" s="7">
        <v>-51175</v>
      </c>
      <c r="D8" s="11" t="s">
        <v>6</v>
      </c>
      <c r="E8" s="6">
        <v>-82460.33</v>
      </c>
      <c r="F8" s="6">
        <v>-14842.87</v>
      </c>
      <c r="G8" s="33">
        <f t="shared" si="0"/>
        <v>-97303.2</v>
      </c>
      <c r="H8" s="77"/>
      <c r="I8" s="1"/>
      <c r="J8" s="8"/>
      <c r="L8" s="9"/>
      <c r="M8" s="9"/>
      <c r="N8" s="9"/>
    </row>
    <row r="9" spans="1:14" ht="13.5" customHeight="1">
      <c r="A9" s="19">
        <v>6</v>
      </c>
      <c r="B9" s="10" t="s">
        <v>65</v>
      </c>
      <c r="C9" s="7">
        <v>63501</v>
      </c>
      <c r="D9" s="11" t="s">
        <v>6</v>
      </c>
      <c r="E9" s="6">
        <v>94178.24</v>
      </c>
      <c r="F9" s="6">
        <v>16952.1</v>
      </c>
      <c r="G9" s="33">
        <f t="shared" si="0"/>
        <v>111130.34</v>
      </c>
      <c r="H9" s="77"/>
      <c r="I9" s="1"/>
      <c r="J9" s="8"/>
      <c r="L9" s="9"/>
      <c r="M9" s="9"/>
      <c r="N9" s="9"/>
    </row>
    <row r="10" spans="1:14" ht="13.5" customHeight="1" thickBot="1">
      <c r="A10" s="34">
        <v>7</v>
      </c>
      <c r="B10" s="35" t="s">
        <v>66</v>
      </c>
      <c r="C10" s="36">
        <v>58916</v>
      </c>
      <c r="D10" s="37" t="s">
        <v>6</v>
      </c>
      <c r="E10" s="38">
        <v>90207.26</v>
      </c>
      <c r="F10" s="38">
        <v>16237.32</v>
      </c>
      <c r="G10" s="39">
        <f t="shared" si="0"/>
        <v>106444.57999999999</v>
      </c>
      <c r="H10" s="77"/>
      <c r="I10" s="1"/>
      <c r="J10" s="8"/>
      <c r="L10" s="9"/>
      <c r="M10" s="9"/>
      <c r="N10" s="9"/>
    </row>
    <row r="11" spans="1:14" ht="13.5" customHeight="1" thickBot="1">
      <c r="A11" s="20"/>
      <c r="B11" s="3" t="s">
        <v>58</v>
      </c>
      <c r="C11" s="25">
        <f>SUM(C4:C10)</f>
        <v>173982</v>
      </c>
      <c r="D11" s="23" t="s">
        <v>6</v>
      </c>
      <c r="E11" s="24">
        <f>SUM(E4:E10)</f>
        <v>249751.58999999997</v>
      </c>
      <c r="F11" s="23">
        <f>SUM(F4:F10)</f>
        <v>44955.31</v>
      </c>
      <c r="G11" s="26">
        <f>SUM(G4:G10)</f>
        <v>294706.9</v>
      </c>
      <c r="H11" s="78"/>
      <c r="I11" s="1"/>
      <c r="J11" s="12"/>
      <c r="L11" s="13"/>
      <c r="M11" s="13"/>
      <c r="N11" s="13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4:5" ht="12.75">
      <c r="D13" s="8"/>
      <c r="E13" s="9"/>
    </row>
    <row r="14" ht="12.75">
      <c r="E14" s="9"/>
    </row>
  </sheetData>
  <sheetProtection/>
  <mergeCells count="2">
    <mergeCell ref="A1:H1"/>
    <mergeCell ref="H4:H1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75" t="s">
        <v>24</v>
      </c>
      <c r="B1" s="75"/>
      <c r="C1" s="75"/>
      <c r="D1" s="75"/>
      <c r="E1" s="75"/>
      <c r="F1" s="75"/>
      <c r="G1" s="75"/>
      <c r="H1" s="75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79" t="s">
        <v>25</v>
      </c>
      <c r="I4" s="1"/>
      <c r="J4" s="13"/>
      <c r="K4" s="13"/>
      <c r="L4" s="13"/>
      <c r="M4" s="13"/>
      <c r="N4" s="13"/>
    </row>
    <row r="5" spans="1:14" ht="13.5" customHeight="1">
      <c r="A5" s="27">
        <v>2</v>
      </c>
      <c r="B5" s="53" t="s">
        <v>45</v>
      </c>
      <c r="C5" s="29">
        <v>232683</v>
      </c>
      <c r="D5" s="30" t="s">
        <v>6</v>
      </c>
      <c r="E5" s="31">
        <v>411860.03</v>
      </c>
      <c r="F5" s="31">
        <v>74134.8</v>
      </c>
      <c r="G5" s="32">
        <f>E5+F5</f>
        <v>485994.83</v>
      </c>
      <c r="H5" s="80"/>
      <c r="I5" s="1"/>
      <c r="J5" s="8"/>
      <c r="L5" s="9"/>
      <c r="M5" s="9"/>
      <c r="N5" s="9"/>
    </row>
    <row r="6" spans="1:14" ht="13.5" customHeight="1">
      <c r="A6" s="19">
        <v>3</v>
      </c>
      <c r="B6" s="43" t="s">
        <v>46</v>
      </c>
      <c r="C6" s="7">
        <v>174217</v>
      </c>
      <c r="D6" s="11" t="s">
        <v>6</v>
      </c>
      <c r="E6" s="6">
        <v>294251.18</v>
      </c>
      <c r="F6" s="6">
        <v>52965.21</v>
      </c>
      <c r="G6" s="33">
        <f aca="true" t="shared" si="0" ref="G6:G16">E6+F6</f>
        <v>347216.39</v>
      </c>
      <c r="H6" s="80"/>
      <c r="I6" s="1"/>
      <c r="J6" s="8"/>
      <c r="L6" s="9"/>
      <c r="M6" s="9"/>
      <c r="N6" s="9"/>
    </row>
    <row r="7" spans="1:14" ht="13.5" customHeight="1">
      <c r="A7" s="19">
        <v>4</v>
      </c>
      <c r="B7" s="43" t="s">
        <v>47</v>
      </c>
      <c r="C7" s="7">
        <v>75825</v>
      </c>
      <c r="D7" s="11" t="s">
        <v>6</v>
      </c>
      <c r="E7" s="6">
        <v>112183.38</v>
      </c>
      <c r="F7" s="6">
        <v>20193.01</v>
      </c>
      <c r="G7" s="33">
        <f t="shared" si="0"/>
        <v>132376.39</v>
      </c>
      <c r="H7" s="80"/>
      <c r="I7" s="1"/>
      <c r="J7" s="8"/>
      <c r="L7" s="14"/>
      <c r="M7" s="14"/>
      <c r="N7" s="14"/>
    </row>
    <row r="8" spans="1:14" ht="13.5" customHeight="1">
      <c r="A8" s="19">
        <v>5</v>
      </c>
      <c r="B8" s="43" t="s">
        <v>48</v>
      </c>
      <c r="C8" s="7">
        <v>-51327</v>
      </c>
      <c r="D8" s="11" t="s">
        <v>6</v>
      </c>
      <c r="E8" s="6">
        <v>-90874.44</v>
      </c>
      <c r="F8" s="6">
        <v>-16357.43</v>
      </c>
      <c r="G8" s="33">
        <f t="shared" si="0"/>
        <v>-107231.87</v>
      </c>
      <c r="H8" s="80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49</v>
      </c>
      <c r="C9" s="7">
        <v>28804</v>
      </c>
      <c r="D9" s="11" t="s">
        <v>6</v>
      </c>
      <c r="E9" s="6">
        <v>-31916.28</v>
      </c>
      <c r="F9" s="6">
        <v>-5744.92</v>
      </c>
      <c r="G9" s="33">
        <f t="shared" si="0"/>
        <v>-37661.2</v>
      </c>
      <c r="H9" s="80"/>
      <c r="I9" s="1"/>
      <c r="J9" s="8"/>
      <c r="L9" s="14"/>
      <c r="M9" s="14"/>
      <c r="N9" s="14"/>
    </row>
    <row r="10" spans="1:14" ht="13.5" customHeight="1">
      <c r="A10" s="19">
        <v>7</v>
      </c>
      <c r="B10" s="43" t="s">
        <v>50</v>
      </c>
      <c r="C10" s="7">
        <v>-66075</v>
      </c>
      <c r="D10" s="11" t="s">
        <v>6</v>
      </c>
      <c r="E10" s="6">
        <v>-98714.07</v>
      </c>
      <c r="F10" s="6">
        <v>-17768.52</v>
      </c>
      <c r="G10" s="33">
        <f t="shared" si="0"/>
        <v>-116482.59000000001</v>
      </c>
      <c r="H10" s="80"/>
      <c r="I10" s="1"/>
      <c r="J10" s="8"/>
      <c r="L10" s="14"/>
      <c r="M10" s="14"/>
      <c r="N10" s="14"/>
    </row>
    <row r="11" spans="1:14" ht="13.5" customHeight="1">
      <c r="A11" s="19">
        <v>8</v>
      </c>
      <c r="B11" s="43" t="s">
        <v>51</v>
      </c>
      <c r="C11" s="7">
        <v>75410</v>
      </c>
      <c r="D11" s="11" t="s">
        <v>6</v>
      </c>
      <c r="E11" s="6">
        <v>99468.51</v>
      </c>
      <c r="F11" s="6">
        <v>17904.37</v>
      </c>
      <c r="G11" s="33">
        <f t="shared" si="0"/>
        <v>117372.87999999999</v>
      </c>
      <c r="H11" s="80"/>
      <c r="I11" s="1"/>
      <c r="J11" s="8"/>
      <c r="L11" s="9"/>
      <c r="M11" s="9"/>
      <c r="N11" s="9"/>
    </row>
    <row r="12" spans="1:14" ht="13.5" customHeight="1">
      <c r="A12" s="19">
        <v>9</v>
      </c>
      <c r="B12" s="43" t="s">
        <v>52</v>
      </c>
      <c r="C12" s="7">
        <v>52405</v>
      </c>
      <c r="D12" s="11" t="s">
        <v>6</v>
      </c>
      <c r="E12" s="6">
        <v>87940.27</v>
      </c>
      <c r="F12" s="6">
        <v>15829.23</v>
      </c>
      <c r="G12" s="33">
        <f t="shared" si="0"/>
        <v>103769.5</v>
      </c>
      <c r="H12" s="80"/>
      <c r="I12" s="1"/>
      <c r="J12" s="8"/>
      <c r="L12" s="9"/>
      <c r="M12" s="9"/>
      <c r="N12" s="9"/>
    </row>
    <row r="13" spans="1:14" ht="13.5" customHeight="1">
      <c r="A13" s="19">
        <v>10</v>
      </c>
      <c r="B13" s="43" t="s">
        <v>53</v>
      </c>
      <c r="C13" s="7">
        <v>105291</v>
      </c>
      <c r="D13" s="11" t="s">
        <v>6</v>
      </c>
      <c r="E13" s="6">
        <v>199246.06</v>
      </c>
      <c r="F13" s="6">
        <v>35864.3</v>
      </c>
      <c r="G13" s="33">
        <f t="shared" si="0"/>
        <v>235110.36</v>
      </c>
      <c r="H13" s="80"/>
      <c r="I13" s="1"/>
      <c r="J13" s="8"/>
      <c r="L13" s="9"/>
      <c r="M13" s="9"/>
      <c r="N13" s="9"/>
    </row>
    <row r="14" spans="1:14" ht="13.5" customHeight="1">
      <c r="A14" s="19">
        <v>11</v>
      </c>
      <c r="B14" s="10" t="s">
        <v>54</v>
      </c>
      <c r="C14" s="7">
        <v>130801</v>
      </c>
      <c r="D14" s="11" t="s">
        <v>6</v>
      </c>
      <c r="E14" s="6">
        <v>230387.68</v>
      </c>
      <c r="F14" s="6">
        <v>41469.78</v>
      </c>
      <c r="G14" s="33">
        <f t="shared" si="0"/>
        <v>271857.45999999996</v>
      </c>
      <c r="H14" s="80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55</v>
      </c>
      <c r="C15" s="7">
        <v>52577</v>
      </c>
      <c r="D15" s="11" t="s">
        <v>6</v>
      </c>
      <c r="E15" s="6">
        <v>100009.56</v>
      </c>
      <c r="F15" s="6">
        <v>18001.73</v>
      </c>
      <c r="G15" s="33">
        <f t="shared" si="0"/>
        <v>118011.29</v>
      </c>
      <c r="H15" s="80"/>
      <c r="I15" s="1"/>
      <c r="J15" s="8"/>
      <c r="L15" s="9"/>
      <c r="M15" s="9"/>
      <c r="N15" s="9"/>
    </row>
    <row r="16" spans="1:14" ht="13.5" customHeight="1" thickBot="1">
      <c r="A16" s="34">
        <v>13</v>
      </c>
      <c r="B16" s="35" t="s">
        <v>56</v>
      </c>
      <c r="C16" s="36">
        <v>52709</v>
      </c>
      <c r="D16" s="37" t="s">
        <v>6</v>
      </c>
      <c r="E16" s="38">
        <v>88213.28</v>
      </c>
      <c r="F16" s="38">
        <v>15878.39</v>
      </c>
      <c r="G16" s="39">
        <f t="shared" si="0"/>
        <v>104091.67</v>
      </c>
      <c r="H16" s="80"/>
      <c r="I16" s="1"/>
      <c r="J16" s="8"/>
      <c r="L16" s="9"/>
      <c r="M16" s="9"/>
      <c r="N16" s="9"/>
    </row>
    <row r="17" spans="1:14" ht="13.5" customHeight="1" thickBot="1">
      <c r="A17" s="20"/>
      <c r="B17" s="3" t="s">
        <v>57</v>
      </c>
      <c r="C17" s="25">
        <f>SUM(C5:C16)</f>
        <v>863320</v>
      </c>
      <c r="D17" s="23" t="s">
        <v>6</v>
      </c>
      <c r="E17" s="24">
        <f>SUM(E5:E16)</f>
        <v>1402055.16</v>
      </c>
      <c r="F17" s="23">
        <f>SUM(F5:F16)</f>
        <v>252369.95000000007</v>
      </c>
      <c r="G17" s="26">
        <f>SUM(G5:G16)</f>
        <v>1654425.1099999999</v>
      </c>
      <c r="H17" s="81"/>
      <c r="I17" s="1"/>
      <c r="J17" s="12"/>
      <c r="L17" s="13"/>
      <c r="M17" s="13"/>
      <c r="N17" s="13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4:5" ht="12.75">
      <c r="D19" s="8"/>
      <c r="E19" s="9"/>
    </row>
    <row r="20" ht="12.75">
      <c r="E20" s="9"/>
    </row>
  </sheetData>
  <sheetProtection/>
  <mergeCells count="2">
    <mergeCell ref="A1:H1"/>
    <mergeCell ref="H4:H1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75" t="s">
        <v>24</v>
      </c>
      <c r="B1" s="75"/>
      <c r="C1" s="75"/>
      <c r="D1" s="75"/>
      <c r="E1" s="75"/>
      <c r="F1" s="75"/>
      <c r="G1" s="75"/>
      <c r="H1" s="75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79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0">
        <v>2</v>
      </c>
      <c r="B5" s="3" t="s">
        <v>10</v>
      </c>
      <c r="C5" s="21">
        <v>863320</v>
      </c>
      <c r="D5" s="22" t="s">
        <v>6</v>
      </c>
      <c r="E5" s="23">
        <v>1402055.16</v>
      </c>
      <c r="F5" s="24">
        <v>252369.95</v>
      </c>
      <c r="G5" s="23">
        <f>E5+F5</f>
        <v>1654425.1099999999</v>
      </c>
      <c r="H5" s="80"/>
      <c r="I5" s="1"/>
    </row>
    <row r="6" spans="1:14" ht="13.5" customHeight="1">
      <c r="A6" s="27">
        <v>3</v>
      </c>
      <c r="B6" s="28" t="s">
        <v>11</v>
      </c>
      <c r="C6" s="29">
        <v>345303</v>
      </c>
      <c r="D6" s="30" t="s">
        <v>6</v>
      </c>
      <c r="E6" s="31">
        <v>594751.92</v>
      </c>
      <c r="F6" s="31">
        <v>107055.35</v>
      </c>
      <c r="G6" s="32">
        <f>E6+F6</f>
        <v>701807.27</v>
      </c>
      <c r="H6" s="80"/>
      <c r="I6" s="1"/>
      <c r="J6" s="8"/>
      <c r="L6" s="9"/>
      <c r="M6" s="9"/>
      <c r="N6" s="9"/>
    </row>
    <row r="7" spans="1:14" ht="13.5" customHeight="1">
      <c r="A7" s="19">
        <v>4</v>
      </c>
      <c r="B7" s="5" t="s">
        <v>12</v>
      </c>
      <c r="C7" s="7">
        <v>1323509</v>
      </c>
      <c r="D7" s="11" t="s">
        <v>6</v>
      </c>
      <c r="E7" s="6">
        <v>2274393.46</v>
      </c>
      <c r="F7" s="6">
        <v>409390.81</v>
      </c>
      <c r="G7" s="33">
        <f aca="true" t="shared" si="0" ref="G7:G17">E7+F7</f>
        <v>2683784.27</v>
      </c>
      <c r="H7" s="80"/>
      <c r="I7" s="1"/>
      <c r="J7" s="8"/>
      <c r="L7" s="9"/>
      <c r="M7" s="9"/>
      <c r="N7" s="9"/>
    </row>
    <row r="8" spans="1:14" ht="13.5" customHeight="1">
      <c r="A8" s="19">
        <v>5</v>
      </c>
      <c r="B8" s="5" t="s">
        <v>13</v>
      </c>
      <c r="C8" s="7">
        <v>1518471</v>
      </c>
      <c r="D8" s="11" t="s">
        <v>6</v>
      </c>
      <c r="E8" s="6">
        <v>2580736.96</v>
      </c>
      <c r="F8" s="6">
        <v>464532.64</v>
      </c>
      <c r="G8" s="33">
        <f t="shared" si="0"/>
        <v>3045269.6</v>
      </c>
      <c r="H8" s="80"/>
      <c r="I8" s="1"/>
      <c r="J8" s="8"/>
      <c r="L8" s="14"/>
      <c r="M8" s="14"/>
      <c r="N8" s="14"/>
    </row>
    <row r="9" spans="1:14" ht="13.5" customHeight="1">
      <c r="A9" s="19">
        <v>6</v>
      </c>
      <c r="B9" s="5" t="s">
        <v>14</v>
      </c>
      <c r="C9" s="7">
        <v>1347700</v>
      </c>
      <c r="D9" s="11" t="s">
        <v>6</v>
      </c>
      <c r="E9" s="6">
        <v>2374297.01</v>
      </c>
      <c r="F9" s="6">
        <v>427373.47</v>
      </c>
      <c r="G9" s="33">
        <f t="shared" si="0"/>
        <v>2801670.4799999995</v>
      </c>
      <c r="H9" s="80"/>
      <c r="I9" s="1"/>
      <c r="J9" s="8"/>
      <c r="L9" s="9"/>
      <c r="M9" s="9"/>
      <c r="N9" s="9"/>
    </row>
    <row r="10" spans="1:14" ht="13.5" customHeight="1">
      <c r="A10" s="19">
        <v>7</v>
      </c>
      <c r="B10" s="5" t="s">
        <v>15</v>
      </c>
      <c r="C10" s="7">
        <v>1487781</v>
      </c>
      <c r="D10" s="11" t="s">
        <v>6</v>
      </c>
      <c r="E10" s="6">
        <v>2231000.03</v>
      </c>
      <c r="F10" s="6">
        <v>401580.01</v>
      </c>
      <c r="G10" s="33">
        <f t="shared" si="0"/>
        <v>2632580.04</v>
      </c>
      <c r="H10" s="80"/>
      <c r="I10" s="1"/>
      <c r="J10" s="8"/>
      <c r="L10" s="14"/>
      <c r="M10" s="14"/>
      <c r="N10" s="14"/>
    </row>
    <row r="11" spans="1:14" ht="13.5" customHeight="1">
      <c r="A11" s="19">
        <v>8</v>
      </c>
      <c r="B11" s="5" t="s">
        <v>16</v>
      </c>
      <c r="C11" s="7">
        <v>1347541</v>
      </c>
      <c r="D11" s="11" t="s">
        <v>6</v>
      </c>
      <c r="E11" s="6">
        <v>2091412.65</v>
      </c>
      <c r="F11" s="6">
        <v>376454.29</v>
      </c>
      <c r="G11" s="33">
        <f t="shared" si="0"/>
        <v>2467866.94</v>
      </c>
      <c r="H11" s="80"/>
      <c r="I11" s="1"/>
      <c r="J11" s="8"/>
      <c r="L11" s="14"/>
      <c r="M11" s="14"/>
      <c r="N11" s="14"/>
    </row>
    <row r="12" spans="1:14" ht="13.5" customHeight="1">
      <c r="A12" s="19">
        <v>9</v>
      </c>
      <c r="B12" s="5" t="s">
        <v>17</v>
      </c>
      <c r="C12" s="7">
        <v>142911</v>
      </c>
      <c r="D12" s="11" t="s">
        <v>6</v>
      </c>
      <c r="E12" s="6">
        <v>213060.3</v>
      </c>
      <c r="F12" s="6">
        <v>38350.88</v>
      </c>
      <c r="G12" s="33">
        <f t="shared" si="0"/>
        <v>251411.18</v>
      </c>
      <c r="H12" s="80"/>
      <c r="I12" s="1"/>
      <c r="J12" s="8"/>
      <c r="L12" s="9"/>
      <c r="M12" s="9"/>
      <c r="N12" s="9"/>
    </row>
    <row r="13" spans="1:14" ht="13.5" customHeight="1">
      <c r="A13" s="19">
        <v>10</v>
      </c>
      <c r="B13" s="5" t="s">
        <v>18</v>
      </c>
      <c r="C13" s="7">
        <v>104755</v>
      </c>
      <c r="D13" s="11" t="s">
        <v>6</v>
      </c>
      <c r="E13" s="6">
        <v>162587.27</v>
      </c>
      <c r="F13" s="6">
        <v>29265.71</v>
      </c>
      <c r="G13" s="33">
        <f t="shared" si="0"/>
        <v>191852.97999999998</v>
      </c>
      <c r="H13" s="80"/>
      <c r="I13" s="1"/>
      <c r="J13" s="8"/>
      <c r="L13" s="9"/>
      <c r="M13" s="9"/>
      <c r="N13" s="9"/>
    </row>
    <row r="14" spans="1:14" ht="13.5" customHeight="1">
      <c r="A14" s="19">
        <v>11</v>
      </c>
      <c r="B14" s="5" t="s">
        <v>19</v>
      </c>
      <c r="C14" s="7">
        <v>127611</v>
      </c>
      <c r="D14" s="11" t="s">
        <v>6</v>
      </c>
      <c r="E14" s="6">
        <v>243760.14</v>
      </c>
      <c r="F14" s="6">
        <v>43876.81</v>
      </c>
      <c r="G14" s="33">
        <f t="shared" si="0"/>
        <v>287636.95</v>
      </c>
      <c r="H14" s="80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21</v>
      </c>
      <c r="C15" s="7">
        <v>18755</v>
      </c>
      <c r="D15" s="11" t="s">
        <v>6</v>
      </c>
      <c r="E15" s="6">
        <v>33191.25</v>
      </c>
      <c r="F15" s="6">
        <v>5974.41</v>
      </c>
      <c r="G15" s="33">
        <f t="shared" si="0"/>
        <v>39165.66</v>
      </c>
      <c r="H15" s="80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22</v>
      </c>
      <c r="C16" s="7">
        <v>140472</v>
      </c>
      <c r="D16" s="11" t="s">
        <v>6</v>
      </c>
      <c r="E16" s="6">
        <v>256805.29</v>
      </c>
      <c r="F16" s="6">
        <v>46224.96</v>
      </c>
      <c r="G16" s="33">
        <f t="shared" si="0"/>
        <v>303030.25</v>
      </c>
      <c r="H16" s="80"/>
      <c r="I16" s="1"/>
      <c r="J16" s="8"/>
      <c r="L16" s="9"/>
      <c r="M16" s="9"/>
      <c r="N16" s="9"/>
    </row>
    <row r="17" spans="1:14" ht="13.5" customHeight="1" thickBot="1">
      <c r="A17" s="34">
        <v>14</v>
      </c>
      <c r="B17" s="35" t="s">
        <v>23</v>
      </c>
      <c r="C17" s="36">
        <v>171982</v>
      </c>
      <c r="D17" s="37" t="s">
        <v>6</v>
      </c>
      <c r="E17" s="38">
        <v>290837.05</v>
      </c>
      <c r="F17" s="38">
        <v>52350.67</v>
      </c>
      <c r="G17" s="39">
        <f t="shared" si="0"/>
        <v>343187.72</v>
      </c>
      <c r="H17" s="80"/>
      <c r="I17" s="1"/>
      <c r="J17" s="8"/>
      <c r="L17" s="9"/>
      <c r="M17" s="9"/>
      <c r="N17" s="9"/>
    </row>
    <row r="18" spans="1:14" ht="13.5" customHeight="1" thickBot="1">
      <c r="A18" s="20"/>
      <c r="B18" s="3" t="s">
        <v>20</v>
      </c>
      <c r="C18" s="25">
        <f>SUM(C6:C17)</f>
        <v>8076791</v>
      </c>
      <c r="D18" s="23" t="s">
        <v>6</v>
      </c>
      <c r="E18" s="24">
        <f>SUM(E6:E17)</f>
        <v>13346833.33</v>
      </c>
      <c r="F18" s="23">
        <f>SUM(F6:F17)</f>
        <v>2402430.01</v>
      </c>
      <c r="G18" s="26">
        <f>SUM(G6:G17)</f>
        <v>15749263.34</v>
      </c>
      <c r="H18" s="81"/>
      <c r="I18" s="1"/>
      <c r="J18" s="12"/>
      <c r="L18" s="13"/>
      <c r="M18" s="13"/>
      <c r="N18" s="1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4:5" ht="12.75">
      <c r="D20" s="8"/>
      <c r="E20" s="9"/>
    </row>
    <row r="21" ht="12.75">
      <c r="E21" s="9"/>
    </row>
  </sheetData>
  <sheetProtection/>
  <mergeCells count="2">
    <mergeCell ref="A1:H1"/>
    <mergeCell ref="H4:H1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75" t="s">
        <v>24</v>
      </c>
      <c r="B1" s="75"/>
      <c r="C1" s="75"/>
      <c r="D1" s="75"/>
      <c r="E1" s="75"/>
      <c r="F1" s="75"/>
      <c r="G1" s="75"/>
      <c r="H1" s="75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59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79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1">
        <v>2</v>
      </c>
      <c r="B5" s="4" t="s">
        <v>10</v>
      </c>
      <c r="C5" s="51">
        <v>863320</v>
      </c>
      <c r="D5" s="23" t="s">
        <v>6</v>
      </c>
      <c r="E5" s="50">
        <v>1402055.16</v>
      </c>
      <c r="F5" s="42">
        <v>252369.95</v>
      </c>
      <c r="G5" s="50">
        <f>E5+F5</f>
        <v>1654425.1099999999</v>
      </c>
      <c r="H5" s="80"/>
      <c r="I5" s="1"/>
    </row>
    <row r="6" spans="1:9" ht="13.5" customHeight="1" thickBot="1">
      <c r="A6" s="40">
        <v>3</v>
      </c>
      <c r="B6" s="3" t="s">
        <v>26</v>
      </c>
      <c r="C6" s="25">
        <v>8076791</v>
      </c>
      <c r="D6" s="23" t="s">
        <v>6</v>
      </c>
      <c r="E6" s="24">
        <v>13346833.33</v>
      </c>
      <c r="F6" s="23">
        <v>2402430.01</v>
      </c>
      <c r="G6" s="26">
        <f>E6+F6</f>
        <v>15749263.34</v>
      </c>
      <c r="H6" s="80"/>
      <c r="I6" s="1"/>
    </row>
    <row r="7" spans="1:14" ht="13.5" customHeight="1">
      <c r="A7" s="44">
        <v>4</v>
      </c>
      <c r="B7" s="45" t="s">
        <v>28</v>
      </c>
      <c r="C7" s="46">
        <v>141277</v>
      </c>
      <c r="D7" s="47" t="s">
        <v>6</v>
      </c>
      <c r="E7" s="48">
        <v>250430.52</v>
      </c>
      <c r="F7" s="48">
        <v>49987.98</v>
      </c>
      <c r="G7" s="49">
        <f>E7+F7</f>
        <v>300418.5</v>
      </c>
      <c r="H7" s="80"/>
      <c r="I7" s="1"/>
      <c r="J7" s="8"/>
      <c r="L7" s="9"/>
      <c r="M7" s="9"/>
      <c r="N7" s="9"/>
    </row>
    <row r="8" spans="1:14" ht="13.5" customHeight="1">
      <c r="A8" s="19">
        <v>5</v>
      </c>
      <c r="B8" s="43" t="s">
        <v>29</v>
      </c>
      <c r="C8" s="7">
        <v>263201</v>
      </c>
      <c r="D8" s="11" t="s">
        <v>6</v>
      </c>
      <c r="E8" s="6">
        <v>482125.85</v>
      </c>
      <c r="F8" s="6">
        <v>96425.19</v>
      </c>
      <c r="G8" s="33">
        <f aca="true" t="shared" si="0" ref="G8:G18">E8+F8</f>
        <v>578551.04</v>
      </c>
      <c r="H8" s="80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30</v>
      </c>
      <c r="C9" s="7">
        <v>0</v>
      </c>
      <c r="D9" s="11" t="s">
        <v>6</v>
      </c>
      <c r="E9" s="6">
        <v>0</v>
      </c>
      <c r="F9" s="6">
        <v>0</v>
      </c>
      <c r="G9" s="33">
        <f t="shared" si="0"/>
        <v>0</v>
      </c>
      <c r="H9" s="80"/>
      <c r="I9" s="1"/>
      <c r="J9" s="8"/>
      <c r="L9" s="14"/>
      <c r="M9" s="14"/>
      <c r="N9" s="14"/>
    </row>
    <row r="10" spans="1:14" ht="13.5" customHeight="1">
      <c r="A10" s="19">
        <v>7</v>
      </c>
      <c r="B10" s="43" t="s">
        <v>31</v>
      </c>
      <c r="C10" s="7">
        <v>185770</v>
      </c>
      <c r="D10" s="11" t="s">
        <v>6</v>
      </c>
      <c r="E10" s="6">
        <v>341335.5</v>
      </c>
      <c r="F10" s="6">
        <v>68267.1</v>
      </c>
      <c r="G10" s="33">
        <f t="shared" si="0"/>
        <v>409602.6</v>
      </c>
      <c r="H10" s="80"/>
      <c r="I10" s="1"/>
      <c r="J10" s="8"/>
      <c r="L10" s="9"/>
      <c r="M10" s="9"/>
      <c r="N10" s="9"/>
    </row>
    <row r="11" spans="1:14" ht="13.5" customHeight="1">
      <c r="A11" s="19">
        <v>8</v>
      </c>
      <c r="B11" s="43" t="s">
        <v>32</v>
      </c>
      <c r="C11" s="7">
        <v>175688</v>
      </c>
      <c r="D11" s="11" t="s">
        <v>6</v>
      </c>
      <c r="E11" s="6">
        <v>296416.45</v>
      </c>
      <c r="F11" s="6">
        <v>59283.27</v>
      </c>
      <c r="G11" s="33">
        <f t="shared" si="0"/>
        <v>355699.72000000003</v>
      </c>
      <c r="H11" s="80"/>
      <c r="I11" s="1"/>
      <c r="J11" s="8"/>
      <c r="L11" s="14"/>
      <c r="M11" s="14"/>
      <c r="N11" s="14"/>
    </row>
    <row r="12" spans="1:14" ht="13.5" customHeight="1">
      <c r="A12" s="19">
        <v>9</v>
      </c>
      <c r="B12" s="43" t="s">
        <v>33</v>
      </c>
      <c r="C12" s="7">
        <v>241554</v>
      </c>
      <c r="D12" s="11" t="s">
        <v>6</v>
      </c>
      <c r="E12" s="6">
        <v>418396.49</v>
      </c>
      <c r="F12" s="6">
        <v>83679.3</v>
      </c>
      <c r="G12" s="33">
        <f t="shared" si="0"/>
        <v>502075.79</v>
      </c>
      <c r="H12" s="80"/>
      <c r="I12" s="1"/>
      <c r="J12" s="8"/>
      <c r="L12" s="14"/>
      <c r="M12" s="14"/>
      <c r="N12" s="14"/>
    </row>
    <row r="13" spans="1:14" ht="13.5" customHeight="1">
      <c r="A13" s="19">
        <v>10</v>
      </c>
      <c r="B13" s="43" t="s">
        <v>34</v>
      </c>
      <c r="C13" s="7">
        <v>0</v>
      </c>
      <c r="D13" s="11" t="s">
        <v>6</v>
      </c>
      <c r="E13" s="6">
        <v>0</v>
      </c>
      <c r="F13" s="6">
        <v>0</v>
      </c>
      <c r="G13" s="33">
        <f t="shared" si="0"/>
        <v>0</v>
      </c>
      <c r="H13" s="80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35</v>
      </c>
      <c r="C14" s="7">
        <v>163551</v>
      </c>
      <c r="D14" s="11" t="s">
        <v>6</v>
      </c>
      <c r="E14" s="6">
        <v>204964.35</v>
      </c>
      <c r="F14" s="6">
        <v>40992.9</v>
      </c>
      <c r="G14" s="33">
        <f t="shared" si="0"/>
        <v>245957.25</v>
      </c>
      <c r="H14" s="80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36</v>
      </c>
      <c r="C15" s="7">
        <v>63141</v>
      </c>
      <c r="D15" s="11" t="s">
        <v>6</v>
      </c>
      <c r="E15" s="6">
        <v>55706.87</v>
      </c>
      <c r="F15" s="6">
        <v>11141.39</v>
      </c>
      <c r="G15" s="33">
        <f t="shared" si="0"/>
        <v>66848.26000000001</v>
      </c>
      <c r="H15" s="80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37</v>
      </c>
      <c r="C16" s="7">
        <v>164894</v>
      </c>
      <c r="D16" s="11" t="s">
        <v>6</v>
      </c>
      <c r="E16" s="6">
        <v>209249.49</v>
      </c>
      <c r="F16" s="6">
        <v>41849.91</v>
      </c>
      <c r="G16" s="33">
        <f t="shared" si="0"/>
        <v>251099.4</v>
      </c>
      <c r="H16" s="80"/>
      <c r="I16" s="1"/>
      <c r="J16" s="8"/>
      <c r="L16" s="9"/>
      <c r="M16" s="9"/>
      <c r="N16" s="9"/>
    </row>
    <row r="17" spans="1:14" ht="13.5" customHeight="1">
      <c r="A17" s="19">
        <v>14</v>
      </c>
      <c r="B17" s="10" t="s">
        <v>38</v>
      </c>
      <c r="C17" s="7">
        <v>59680</v>
      </c>
      <c r="D17" s="11" t="s">
        <v>6</v>
      </c>
      <c r="E17" s="6">
        <v>99995.39</v>
      </c>
      <c r="F17" s="6">
        <v>19999.06</v>
      </c>
      <c r="G17" s="33">
        <f t="shared" si="0"/>
        <v>119994.45</v>
      </c>
      <c r="H17" s="80"/>
      <c r="I17" s="1"/>
      <c r="J17" s="8"/>
      <c r="L17" s="9"/>
      <c r="M17" s="9"/>
      <c r="N17" s="9"/>
    </row>
    <row r="18" spans="1:14" ht="13.5" customHeight="1" thickBot="1">
      <c r="A18" s="34">
        <v>15</v>
      </c>
      <c r="B18" s="35" t="s">
        <v>39</v>
      </c>
      <c r="C18" s="36">
        <v>320593</v>
      </c>
      <c r="D18" s="37" t="s">
        <v>6</v>
      </c>
      <c r="E18" s="38">
        <v>532381.73</v>
      </c>
      <c r="F18" s="38">
        <v>106476.35</v>
      </c>
      <c r="G18" s="39">
        <f t="shared" si="0"/>
        <v>638858.08</v>
      </c>
      <c r="H18" s="80"/>
      <c r="I18" s="1"/>
      <c r="J18" s="8"/>
      <c r="L18" s="9"/>
      <c r="M18" s="9"/>
      <c r="N18" s="9"/>
    </row>
    <row r="19" spans="1:14" ht="13.5" customHeight="1" thickBot="1">
      <c r="A19" s="20"/>
      <c r="B19" s="3" t="s">
        <v>27</v>
      </c>
      <c r="C19" s="25">
        <f>SUM(C7:C18)</f>
        <v>1779349</v>
      </c>
      <c r="D19" s="23" t="s">
        <v>6</v>
      </c>
      <c r="E19" s="24">
        <f>SUM(E7:E18)</f>
        <v>2891002.6400000006</v>
      </c>
      <c r="F19" s="23">
        <f>SUM(F7:F18)</f>
        <v>578102.4500000001</v>
      </c>
      <c r="G19" s="26">
        <f>SUM(G7:G18)</f>
        <v>3469105.0900000003</v>
      </c>
      <c r="H19" s="81"/>
      <c r="I19" s="1"/>
      <c r="J19" s="12"/>
      <c r="L19" s="13"/>
      <c r="M19" s="13"/>
      <c r="N19" s="13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4:5" ht="12.75">
      <c r="D21" s="8"/>
      <c r="E21" s="9"/>
    </row>
    <row r="22" ht="12.75">
      <c r="E22" s="9"/>
    </row>
  </sheetData>
  <sheetProtection/>
  <mergeCells count="2">
    <mergeCell ref="A1:H1"/>
    <mergeCell ref="H4:H1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75" t="s">
        <v>24</v>
      </c>
      <c r="B1" s="75"/>
      <c r="C1" s="75"/>
      <c r="D1" s="75"/>
      <c r="E1" s="75"/>
      <c r="F1" s="75"/>
      <c r="G1" s="75"/>
      <c r="H1" s="75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79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1">
        <v>2</v>
      </c>
      <c r="B5" s="4" t="s">
        <v>10</v>
      </c>
      <c r="C5" s="51">
        <v>863320</v>
      </c>
      <c r="D5" s="23" t="s">
        <v>6</v>
      </c>
      <c r="E5" s="50">
        <v>1402055.16</v>
      </c>
      <c r="F5" s="42">
        <v>252369.95</v>
      </c>
      <c r="G5" s="50">
        <f>E5+F5</f>
        <v>1654425.1099999999</v>
      </c>
      <c r="H5" s="80"/>
      <c r="I5" s="1"/>
    </row>
    <row r="6" spans="1:9" ht="13.5" customHeight="1" thickBot="1">
      <c r="A6" s="41">
        <v>3</v>
      </c>
      <c r="B6" s="4" t="s">
        <v>26</v>
      </c>
      <c r="C6" s="51">
        <v>8076791</v>
      </c>
      <c r="D6" s="50" t="s">
        <v>6</v>
      </c>
      <c r="E6" s="42">
        <v>13346833.33</v>
      </c>
      <c r="F6" s="50">
        <v>2402430.01</v>
      </c>
      <c r="G6" s="52">
        <f>E6+F6</f>
        <v>15749263.34</v>
      </c>
      <c r="H6" s="80"/>
      <c r="I6" s="1"/>
    </row>
    <row r="7" spans="1:9" ht="13.5" customHeight="1" thickBot="1">
      <c r="A7" s="40">
        <v>4</v>
      </c>
      <c r="B7" s="3" t="s">
        <v>40</v>
      </c>
      <c r="C7" s="25">
        <v>1779349</v>
      </c>
      <c r="D7" s="23" t="s">
        <v>6</v>
      </c>
      <c r="E7" s="24">
        <v>2891002.64</v>
      </c>
      <c r="F7" s="23">
        <v>578102.45</v>
      </c>
      <c r="G7" s="26">
        <v>3469105.09</v>
      </c>
      <c r="H7" s="80"/>
      <c r="I7" s="1"/>
    </row>
    <row r="8" spans="1:14" ht="13.5" customHeight="1">
      <c r="A8" s="27">
        <v>5</v>
      </c>
      <c r="B8" s="53" t="s">
        <v>41</v>
      </c>
      <c r="C8" s="29">
        <v>363111</v>
      </c>
      <c r="D8" s="30" t="s">
        <v>6</v>
      </c>
      <c r="E8" s="31">
        <v>613892.41</v>
      </c>
      <c r="F8" s="31">
        <v>122778.49</v>
      </c>
      <c r="G8" s="32">
        <f>E8+F8</f>
        <v>736670.9</v>
      </c>
      <c r="H8" s="80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42</v>
      </c>
      <c r="C9" s="7">
        <v>284128</v>
      </c>
      <c r="D9" s="11" t="s">
        <v>6</v>
      </c>
      <c r="E9" s="6">
        <v>482532.21</v>
      </c>
      <c r="F9" s="6">
        <v>96506.44</v>
      </c>
      <c r="G9" s="33">
        <f>E9+F9</f>
        <v>579038.65</v>
      </c>
      <c r="H9" s="80"/>
      <c r="I9" s="1"/>
      <c r="J9" s="8"/>
      <c r="L9" s="9"/>
      <c r="M9" s="9"/>
      <c r="N9" s="9"/>
    </row>
    <row r="10" spans="1:14" ht="13.5" customHeight="1">
      <c r="A10" s="19">
        <v>7</v>
      </c>
      <c r="B10" s="43" t="s">
        <v>43</v>
      </c>
      <c r="C10" s="7">
        <v>20086</v>
      </c>
      <c r="D10" s="11" t="s">
        <v>6</v>
      </c>
      <c r="E10" s="6">
        <v>27601.47</v>
      </c>
      <c r="F10" s="6">
        <v>5520.27</v>
      </c>
      <c r="G10" s="33">
        <f>E10+F10</f>
        <v>33121.740000000005</v>
      </c>
      <c r="H10" s="80"/>
      <c r="I10" s="1"/>
      <c r="J10" s="8"/>
      <c r="L10" s="14"/>
      <c r="M10" s="14"/>
      <c r="N10" s="14"/>
    </row>
    <row r="11" spans="1:14" ht="13.5" customHeight="1">
      <c r="A11" s="19">
        <v>8</v>
      </c>
      <c r="B11" s="43" t="s">
        <v>44</v>
      </c>
      <c r="C11" s="7">
        <v>293031</v>
      </c>
      <c r="D11" s="11" t="s">
        <v>6</v>
      </c>
      <c r="E11" s="6">
        <v>433191.54</v>
      </c>
      <c r="F11" s="6">
        <v>86638.29</v>
      </c>
      <c r="G11" s="33">
        <f>E11+F11</f>
        <v>519829.82999999996</v>
      </c>
      <c r="H11" s="80"/>
      <c r="I11" s="1"/>
      <c r="J11" s="8"/>
      <c r="L11" s="14"/>
      <c r="M11" s="14"/>
      <c r="N11" s="14"/>
    </row>
    <row r="12" spans="1:14" ht="13.5" customHeight="1">
      <c r="A12" s="19">
        <v>9</v>
      </c>
      <c r="B12" s="43" t="s">
        <v>67</v>
      </c>
      <c r="C12" s="7">
        <v>0</v>
      </c>
      <c r="D12" s="11" t="s">
        <v>6</v>
      </c>
      <c r="E12" s="54">
        <v>0</v>
      </c>
      <c r="F12" s="54">
        <v>0</v>
      </c>
      <c r="G12" s="55">
        <v>0</v>
      </c>
      <c r="H12" s="80"/>
      <c r="I12" s="1"/>
      <c r="J12" s="8"/>
      <c r="L12" s="14"/>
      <c r="M12" s="14"/>
      <c r="N12" s="14"/>
    </row>
    <row r="13" spans="1:14" ht="13.5" customHeight="1">
      <c r="A13" s="19">
        <v>10</v>
      </c>
      <c r="B13" s="43" t="s">
        <v>68</v>
      </c>
      <c r="C13" s="7">
        <v>102099</v>
      </c>
      <c r="D13" s="11" t="s">
        <v>6</v>
      </c>
      <c r="E13" s="6">
        <v>172153.2</v>
      </c>
      <c r="F13" s="6">
        <v>34430.66</v>
      </c>
      <c r="G13" s="33">
        <f aca="true" t="shared" si="0" ref="G13:G19">E13+F13</f>
        <v>206583.86000000002</v>
      </c>
      <c r="H13" s="80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69</v>
      </c>
      <c r="C14" s="7">
        <v>0</v>
      </c>
      <c r="D14" s="11" t="s">
        <v>6</v>
      </c>
      <c r="E14" s="6">
        <v>0</v>
      </c>
      <c r="F14" s="6">
        <v>0</v>
      </c>
      <c r="G14" s="33">
        <f t="shared" si="0"/>
        <v>0</v>
      </c>
      <c r="H14" s="80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70</v>
      </c>
      <c r="C15" s="7">
        <v>235346</v>
      </c>
      <c r="D15" s="11" t="s">
        <v>6</v>
      </c>
      <c r="E15" s="6">
        <v>420276.58</v>
      </c>
      <c r="F15" s="6">
        <v>84055.33</v>
      </c>
      <c r="G15" s="33">
        <f t="shared" si="0"/>
        <v>504331.91000000003</v>
      </c>
      <c r="H15" s="80"/>
      <c r="I15" s="1"/>
      <c r="J15" s="8"/>
      <c r="L15" s="9"/>
      <c r="M15" s="9"/>
      <c r="N15" s="9"/>
    </row>
    <row r="16" spans="1:14" ht="13.5" customHeight="1">
      <c r="A16" s="19">
        <v>13</v>
      </c>
      <c r="B16" s="43" t="s">
        <v>71</v>
      </c>
      <c r="C16" s="7">
        <v>416434</v>
      </c>
      <c r="D16" s="11" t="s">
        <v>6</v>
      </c>
      <c r="E16" s="6">
        <v>774339.44</v>
      </c>
      <c r="F16" s="6">
        <v>154867.86</v>
      </c>
      <c r="G16" s="33">
        <f t="shared" si="0"/>
        <v>929207.2999999999</v>
      </c>
      <c r="H16" s="80"/>
      <c r="I16" s="1"/>
      <c r="J16" s="8"/>
      <c r="L16" s="9"/>
      <c r="M16" s="9"/>
      <c r="N16" s="9"/>
    </row>
    <row r="17" spans="1:14" ht="13.5" customHeight="1">
      <c r="A17" s="19">
        <v>14</v>
      </c>
      <c r="B17" s="43" t="s">
        <v>72</v>
      </c>
      <c r="C17" s="7">
        <v>423919</v>
      </c>
      <c r="D17" s="11" t="s">
        <v>6</v>
      </c>
      <c r="E17" s="6">
        <v>711028.09</v>
      </c>
      <c r="F17" s="6">
        <v>142205.59</v>
      </c>
      <c r="G17" s="33">
        <f t="shared" si="0"/>
        <v>853233.6799999999</v>
      </c>
      <c r="H17" s="80"/>
      <c r="I17" s="1"/>
      <c r="J17" s="8"/>
      <c r="L17" s="9"/>
      <c r="M17" s="9"/>
      <c r="N17" s="9"/>
    </row>
    <row r="18" spans="1:14" ht="13.5" customHeight="1">
      <c r="A18" s="19">
        <v>15</v>
      </c>
      <c r="B18" s="43" t="s">
        <v>73</v>
      </c>
      <c r="C18" s="7">
        <v>324772</v>
      </c>
      <c r="D18" s="11" t="s">
        <v>6</v>
      </c>
      <c r="E18" s="6">
        <v>538797.97</v>
      </c>
      <c r="F18" s="6">
        <v>107759.57</v>
      </c>
      <c r="G18" s="33">
        <f t="shared" si="0"/>
        <v>646557.54</v>
      </c>
      <c r="H18" s="80"/>
      <c r="I18" s="1"/>
      <c r="J18" s="8"/>
      <c r="L18" s="9"/>
      <c r="M18" s="9"/>
      <c r="N18" s="9"/>
    </row>
    <row r="19" spans="1:14" ht="13.5" customHeight="1" thickBot="1">
      <c r="A19" s="58">
        <v>16</v>
      </c>
      <c r="B19" s="59" t="s">
        <v>74</v>
      </c>
      <c r="C19" s="60">
        <v>0</v>
      </c>
      <c r="D19" s="61" t="s">
        <v>6</v>
      </c>
      <c r="E19" s="62">
        <v>0</v>
      </c>
      <c r="F19" s="62">
        <v>0</v>
      </c>
      <c r="G19" s="63">
        <f t="shared" si="0"/>
        <v>0</v>
      </c>
      <c r="H19" s="80"/>
      <c r="I19" s="1"/>
      <c r="J19" s="8"/>
      <c r="L19" s="9"/>
      <c r="M19" s="9"/>
      <c r="N19" s="9"/>
    </row>
    <row r="20" spans="1:14" ht="13.5" customHeight="1" thickBot="1">
      <c r="A20" s="20"/>
      <c r="B20" s="3" t="s">
        <v>75</v>
      </c>
      <c r="C20" s="25">
        <f>SUM(C8:C19)</f>
        <v>2462926</v>
      </c>
      <c r="D20" s="23" t="s">
        <v>6</v>
      </c>
      <c r="E20" s="24">
        <f>SUM(E8:E19)</f>
        <v>4173812.91</v>
      </c>
      <c r="F20" s="23">
        <f>SUM(F8:F19)</f>
        <v>834762.5</v>
      </c>
      <c r="G20" s="26">
        <f>SUM(G8:G19)</f>
        <v>5008575.41</v>
      </c>
      <c r="H20" s="81"/>
      <c r="I20" s="1"/>
      <c r="J20" s="12"/>
      <c r="L20" s="13"/>
      <c r="M20" s="13"/>
      <c r="N20" s="13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4:5" ht="12.75">
      <c r="D22" s="8"/>
      <c r="E22" s="9"/>
    </row>
    <row r="23" ht="12.75">
      <c r="E23" s="9"/>
    </row>
  </sheetData>
  <sheetProtection/>
  <mergeCells count="2">
    <mergeCell ref="A1:H1"/>
    <mergeCell ref="H4:H20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1" sqref="A1:H18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75" t="s">
        <v>24</v>
      </c>
      <c r="B1" s="75"/>
      <c r="C1" s="75"/>
      <c r="D1" s="75"/>
      <c r="E1" s="75"/>
      <c r="F1" s="75"/>
      <c r="G1" s="75"/>
      <c r="H1" s="75"/>
      <c r="I1" s="2"/>
    </row>
    <row r="2" spans="1:9" ht="51.75" thickBot="1">
      <c r="A2" s="3" t="s">
        <v>0</v>
      </c>
      <c r="B2" s="69" t="s">
        <v>2</v>
      </c>
      <c r="C2" s="3" t="s">
        <v>8</v>
      </c>
      <c r="D2" s="69" t="s">
        <v>5</v>
      </c>
      <c r="E2" s="3" t="s">
        <v>7</v>
      </c>
      <c r="F2" s="3" t="s">
        <v>59</v>
      </c>
      <c r="G2" s="56" t="s">
        <v>4</v>
      </c>
      <c r="H2" s="56" t="s">
        <v>1</v>
      </c>
      <c r="I2" s="1"/>
    </row>
    <row r="3" spans="1:14" ht="13.5" thickBot="1">
      <c r="A3" s="4">
        <v>1</v>
      </c>
      <c r="B3" s="70">
        <v>2</v>
      </c>
      <c r="C3" s="4">
        <v>3</v>
      </c>
      <c r="D3" s="70">
        <v>4</v>
      </c>
      <c r="E3" s="4">
        <v>5</v>
      </c>
      <c r="F3" s="4">
        <v>6</v>
      </c>
      <c r="G3" s="57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3">
        <v>1</v>
      </c>
      <c r="B4" s="69" t="s">
        <v>9</v>
      </c>
      <c r="C4" s="64">
        <v>173982</v>
      </c>
      <c r="D4" s="24" t="s">
        <v>6</v>
      </c>
      <c r="E4" s="23">
        <v>249751.59</v>
      </c>
      <c r="F4" s="23">
        <v>44955.31</v>
      </c>
      <c r="G4" s="26">
        <f>E4+F4</f>
        <v>294706.9</v>
      </c>
      <c r="H4" s="79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">
        <v>2</v>
      </c>
      <c r="B5" s="70" t="s">
        <v>10</v>
      </c>
      <c r="C5" s="71">
        <v>863320</v>
      </c>
      <c r="D5" s="24" t="s">
        <v>6</v>
      </c>
      <c r="E5" s="50">
        <v>1402055.16</v>
      </c>
      <c r="F5" s="50">
        <v>252369.95</v>
      </c>
      <c r="G5" s="52">
        <f>E5+F5</f>
        <v>1654425.1099999999</v>
      </c>
      <c r="H5" s="80"/>
      <c r="I5" s="1"/>
    </row>
    <row r="6" spans="1:9" ht="13.5" customHeight="1" thickBot="1">
      <c r="A6" s="4">
        <v>3</v>
      </c>
      <c r="B6" s="70" t="s">
        <v>26</v>
      </c>
      <c r="C6" s="71">
        <v>8076791</v>
      </c>
      <c r="D6" s="42" t="s">
        <v>6</v>
      </c>
      <c r="E6" s="50">
        <v>13346833.33</v>
      </c>
      <c r="F6" s="50">
        <v>2402430.01</v>
      </c>
      <c r="G6" s="52">
        <f>E6+F6</f>
        <v>15749263.34</v>
      </c>
      <c r="H6" s="80"/>
      <c r="I6" s="1"/>
    </row>
    <row r="7" spans="1:9" ht="13.5" customHeight="1" thickBot="1">
      <c r="A7" s="3">
        <v>4</v>
      </c>
      <c r="B7" s="69" t="s">
        <v>40</v>
      </c>
      <c r="C7" s="64">
        <v>1779349</v>
      </c>
      <c r="D7" s="24" t="s">
        <v>6</v>
      </c>
      <c r="E7" s="23">
        <v>2891002.64</v>
      </c>
      <c r="F7" s="23">
        <v>578102.45</v>
      </c>
      <c r="G7" s="26">
        <v>3469105.09</v>
      </c>
      <c r="H7" s="80"/>
      <c r="I7" s="1"/>
    </row>
    <row r="8" spans="1:9" ht="13.5" customHeight="1" thickBot="1">
      <c r="A8" s="3">
        <v>5</v>
      </c>
      <c r="B8" s="69" t="s">
        <v>76</v>
      </c>
      <c r="C8" s="64">
        <v>2462926</v>
      </c>
      <c r="D8" s="24" t="s">
        <v>6</v>
      </c>
      <c r="E8" s="23">
        <v>4173812.91</v>
      </c>
      <c r="F8" s="23">
        <v>834762.5</v>
      </c>
      <c r="G8" s="26">
        <f>E8+F8</f>
        <v>5008575.41</v>
      </c>
      <c r="H8" s="80"/>
      <c r="I8" s="1"/>
    </row>
    <row r="9" spans="1:14" ht="13.5" customHeight="1">
      <c r="A9" s="91">
        <v>6</v>
      </c>
      <c r="B9" s="88" t="s">
        <v>77</v>
      </c>
      <c r="C9" s="84">
        <v>763664</v>
      </c>
      <c r="D9" s="72" t="s">
        <v>6</v>
      </c>
      <c r="E9" s="65">
        <v>1300407.32</v>
      </c>
      <c r="F9" s="65">
        <v>260081.44</v>
      </c>
      <c r="G9" s="65">
        <f>E9+F9</f>
        <v>1560488.76</v>
      </c>
      <c r="H9" s="80"/>
      <c r="I9" s="1"/>
      <c r="J9" s="8"/>
      <c r="L9" s="9"/>
      <c r="M9" s="9"/>
      <c r="N9" s="9"/>
    </row>
    <row r="10" spans="1:14" ht="13.5" customHeight="1">
      <c r="A10" s="92">
        <v>7</v>
      </c>
      <c r="B10" s="89" t="s">
        <v>78</v>
      </c>
      <c r="C10" s="85">
        <v>0</v>
      </c>
      <c r="D10" s="73" t="s">
        <v>6</v>
      </c>
      <c r="E10" s="66">
        <v>0</v>
      </c>
      <c r="F10" s="66">
        <v>0</v>
      </c>
      <c r="G10" s="66">
        <f>E10+F10</f>
        <v>0</v>
      </c>
      <c r="H10" s="80"/>
      <c r="I10" s="1"/>
      <c r="J10" s="8"/>
      <c r="L10" s="9"/>
      <c r="M10" s="9"/>
      <c r="N10" s="9"/>
    </row>
    <row r="11" spans="1:14" ht="13.5" customHeight="1">
      <c r="A11" s="93">
        <v>8</v>
      </c>
      <c r="B11" s="90" t="s">
        <v>79</v>
      </c>
      <c r="C11" s="86">
        <v>0</v>
      </c>
      <c r="D11" s="74" t="s">
        <v>6</v>
      </c>
      <c r="E11" s="68">
        <v>0</v>
      </c>
      <c r="F11" s="68">
        <v>0</v>
      </c>
      <c r="G11" s="68">
        <v>0</v>
      </c>
      <c r="H11" s="80"/>
      <c r="I11" s="1"/>
      <c r="J11" s="8"/>
      <c r="L11" s="9"/>
      <c r="M11" s="9"/>
      <c r="N11" s="9"/>
    </row>
    <row r="12" spans="1:14" ht="13.5" customHeight="1">
      <c r="A12" s="93">
        <v>9</v>
      </c>
      <c r="B12" s="90" t="s">
        <v>80</v>
      </c>
      <c r="C12" s="86">
        <v>130500</v>
      </c>
      <c r="D12" s="74" t="s">
        <v>6</v>
      </c>
      <c r="E12" s="68">
        <v>243943.85</v>
      </c>
      <c r="F12" s="68">
        <v>48788.78</v>
      </c>
      <c r="G12" s="68">
        <f>E12+F12</f>
        <v>292732.63</v>
      </c>
      <c r="H12" s="80"/>
      <c r="I12" s="1"/>
      <c r="J12" s="8"/>
      <c r="L12" s="9"/>
      <c r="M12" s="9"/>
      <c r="N12" s="9"/>
    </row>
    <row r="13" spans="1:14" ht="13.5" customHeight="1">
      <c r="A13" s="92">
        <v>10</v>
      </c>
      <c r="B13" s="89" t="s">
        <v>81</v>
      </c>
      <c r="C13" s="85">
        <v>0</v>
      </c>
      <c r="D13" s="73" t="s">
        <v>6</v>
      </c>
      <c r="E13" s="66">
        <v>0</v>
      </c>
      <c r="F13" s="66">
        <v>0</v>
      </c>
      <c r="G13" s="66">
        <v>0</v>
      </c>
      <c r="H13" s="80"/>
      <c r="I13" s="1"/>
      <c r="J13" s="8"/>
      <c r="L13" s="9"/>
      <c r="M13" s="9"/>
      <c r="N13" s="9"/>
    </row>
    <row r="14" spans="1:14" ht="13.5" customHeight="1">
      <c r="A14" s="93">
        <v>11</v>
      </c>
      <c r="B14" s="89" t="s">
        <v>82</v>
      </c>
      <c r="C14" s="86">
        <v>0</v>
      </c>
      <c r="D14" s="74" t="s">
        <v>6</v>
      </c>
      <c r="E14" s="66">
        <v>0</v>
      </c>
      <c r="F14" s="66">
        <v>0</v>
      </c>
      <c r="G14" s="66">
        <v>0</v>
      </c>
      <c r="H14" s="80"/>
      <c r="I14" s="1"/>
      <c r="J14" s="8"/>
      <c r="L14" s="9"/>
      <c r="M14" s="9"/>
      <c r="N14" s="9"/>
    </row>
    <row r="15" spans="1:14" ht="13.5" customHeight="1">
      <c r="A15" s="92">
        <v>12</v>
      </c>
      <c r="B15" s="89" t="s">
        <v>83</v>
      </c>
      <c r="C15" s="85">
        <v>0</v>
      </c>
      <c r="D15" s="73" t="s">
        <v>6</v>
      </c>
      <c r="E15" s="66">
        <v>0</v>
      </c>
      <c r="F15" s="66">
        <v>0</v>
      </c>
      <c r="G15" s="66">
        <v>0</v>
      </c>
      <c r="H15" s="80"/>
      <c r="I15" s="1"/>
      <c r="J15" s="8"/>
      <c r="L15" s="9"/>
      <c r="M15" s="9"/>
      <c r="N15" s="9"/>
    </row>
    <row r="16" spans="1:14" ht="13.5" customHeight="1">
      <c r="A16" s="93">
        <v>13</v>
      </c>
      <c r="B16" s="90" t="s">
        <v>84</v>
      </c>
      <c r="C16" s="86">
        <v>0</v>
      </c>
      <c r="D16" s="74" t="s">
        <v>6</v>
      </c>
      <c r="E16" s="68">
        <v>0</v>
      </c>
      <c r="F16" s="68">
        <v>0</v>
      </c>
      <c r="G16" s="68">
        <v>0</v>
      </c>
      <c r="H16" s="80"/>
      <c r="I16" s="1"/>
      <c r="J16" s="8"/>
      <c r="L16" s="9"/>
      <c r="M16" s="9"/>
      <c r="N16" s="9"/>
    </row>
    <row r="17" spans="1:14" ht="13.5" customHeight="1" thickBot="1">
      <c r="A17" s="94">
        <v>14</v>
      </c>
      <c r="B17" s="89" t="s">
        <v>85</v>
      </c>
      <c r="C17" s="87">
        <v>527529</v>
      </c>
      <c r="D17" s="83" t="s">
        <v>6</v>
      </c>
      <c r="E17" s="82">
        <v>1083121.9</v>
      </c>
      <c r="F17" s="82">
        <v>216624.4</v>
      </c>
      <c r="G17" s="82">
        <v>1299746.3</v>
      </c>
      <c r="H17" s="80"/>
      <c r="I17" s="1"/>
      <c r="J17" s="8"/>
      <c r="L17" s="9"/>
      <c r="M17" s="9"/>
      <c r="N17" s="9"/>
    </row>
    <row r="18" spans="1:14" ht="13.5" customHeight="1" thickBot="1">
      <c r="A18" s="67"/>
      <c r="B18" s="69" t="s">
        <v>86</v>
      </c>
      <c r="C18" s="64">
        <f>SUM(C9:C17)</f>
        <v>1421693</v>
      </c>
      <c r="D18" s="24" t="s">
        <v>6</v>
      </c>
      <c r="E18" s="23">
        <f>SUM(E9:E17)</f>
        <v>2627473.0700000003</v>
      </c>
      <c r="F18" s="23">
        <f>SUM(F9:F17)</f>
        <v>525494.62</v>
      </c>
      <c r="G18" s="23">
        <f>SUM(G9:G17)</f>
        <v>3152967.6900000004</v>
      </c>
      <c r="H18" s="81"/>
      <c r="I18" s="1"/>
      <c r="J18" s="12"/>
      <c r="L18" s="13"/>
      <c r="M18" s="13"/>
      <c r="N18" s="1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4:5" ht="12.75">
      <c r="D20" s="8"/>
      <c r="E20" s="9"/>
    </row>
    <row r="21" ht="12.75">
      <c r="E21" s="9"/>
    </row>
  </sheetData>
  <sheetProtection/>
  <mergeCells count="2">
    <mergeCell ref="A1:H1"/>
    <mergeCell ref="H4:H1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2019-03-01T03:12:14Z</cp:lastPrinted>
  <dcterms:created xsi:type="dcterms:W3CDTF">2013-05-13T05:40:06Z</dcterms:created>
  <dcterms:modified xsi:type="dcterms:W3CDTF">2021-10-21T06:53:45Z</dcterms:modified>
  <cp:category/>
  <cp:version/>
  <cp:contentType/>
  <cp:contentStatus/>
</cp:coreProperties>
</file>